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Z_58F23C09_1B6E_4BC9_A75E_C7F0D694467F_.wvu.PrintArea" localSheetId="0" hidden="1">'Лист1'!$A$1:$I$26</definedName>
    <definedName name="_xlnm.Print_Area" localSheetId="0">'Лист1'!$A$1:$I$26</definedName>
  </definedNames>
  <calcPr fullCalcOnLoad="1"/>
</workbook>
</file>

<file path=xl/sharedStrings.xml><?xml version="1.0" encoding="utf-8"?>
<sst xmlns="http://schemas.openxmlformats.org/spreadsheetml/2006/main" count="24" uniqueCount="24">
  <si>
    <t>Ваш уровень :</t>
  </si>
  <si>
    <t>Количество артов :</t>
  </si>
  <si>
    <t>Опыта осталось :</t>
  </si>
  <si>
    <t>Уровень</t>
  </si>
  <si>
    <t>Баз опыт</t>
  </si>
  <si>
    <t>Ваш опыт</t>
  </si>
  <si>
    <t>% за вещь</t>
  </si>
  <si>
    <t>осталось</t>
  </si>
  <si>
    <t>До уровня :</t>
  </si>
  <si>
    <t>Количество наборных % :</t>
  </si>
  <si>
    <t>"Тень Ветра"</t>
  </si>
  <si>
    <t>Калькулятор для "Лесоруба"</t>
  </si>
  <si>
    <t xml:space="preserve">Вяз </t>
  </si>
  <si>
    <t>Старый вяз</t>
  </si>
  <si>
    <t>Кедр</t>
  </si>
  <si>
    <t xml:space="preserve">Большой кедр </t>
  </si>
  <si>
    <t>Сосна</t>
  </si>
  <si>
    <t>Большая сосна</t>
  </si>
  <si>
    <t xml:space="preserve">Бук </t>
  </si>
  <si>
    <t xml:space="preserve">Большой бук </t>
  </si>
  <si>
    <t xml:space="preserve">Дуб </t>
  </si>
  <si>
    <t xml:space="preserve">Большой дуб </t>
  </si>
  <si>
    <t>Ясень  </t>
  </si>
  <si>
    <t xml:space="preserve">Старый ясень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</si>
</sst>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b/>
      <sz val="12"/>
      <color indexed="9"/>
      <name val="Arial Cyr"/>
      <family val="0"/>
    </font>
    <font>
      <b/>
      <sz val="14"/>
      <color indexed="9"/>
      <name val="Calibri"/>
      <family val="2"/>
    </font>
    <font>
      <b/>
      <i/>
      <sz val="10"/>
      <color indexed="9"/>
      <name val="Arial Cyr"/>
      <family val="0"/>
    </font>
    <font>
      <b/>
      <sz val="11"/>
      <color indexed="48"/>
      <name val="Calibri"/>
      <family val="0"/>
    </font>
    <font>
      <i/>
      <sz val="11"/>
      <color indexed="40"/>
      <name val="Calibri"/>
      <family val="2"/>
    </font>
    <font>
      <b/>
      <i/>
      <sz val="10"/>
      <color indexed="40"/>
      <name val="Arial Cyr"/>
      <family val="0"/>
    </font>
    <font>
      <sz val="11"/>
      <color indexed="40"/>
      <name val="Calibri"/>
      <family val="2"/>
    </font>
    <font>
      <sz val="10"/>
      <color indexed="40"/>
      <name val="Arial Cyr"/>
      <family val="0"/>
    </font>
    <font>
      <sz val="10"/>
      <color indexed="4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23" fillId="0" borderId="0" xfId="0" applyFont="1" applyFill="1" applyAlignment="1" applyProtection="1">
      <alignment horizontal="center"/>
      <protection hidden="1"/>
    </xf>
    <xf numFmtId="1" fontId="23" fillId="0" borderId="0" xfId="0" applyNumberFormat="1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8" fillId="24" borderId="0" xfId="53" applyFont="1" applyFill="1" applyProtection="1">
      <alignment/>
      <protection hidden="1"/>
    </xf>
    <xf numFmtId="0" fontId="2" fillId="24" borderId="0" xfId="53" applyFont="1" applyFill="1" applyAlignment="1" applyProtection="1">
      <alignment horizontal="center"/>
      <protection hidden="1"/>
    </xf>
    <xf numFmtId="0" fontId="23" fillId="24" borderId="0" xfId="0" applyFont="1" applyFill="1" applyAlignment="1" applyProtection="1">
      <alignment/>
      <protection hidden="1"/>
    </xf>
    <xf numFmtId="0" fontId="18" fillId="24" borderId="0" xfId="53" applyFont="1" applyFill="1" applyAlignment="1" applyProtection="1">
      <alignment horizontal="center"/>
      <protection hidden="1"/>
    </xf>
    <xf numFmtId="0" fontId="23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165" fontId="18" fillId="24" borderId="0" xfId="53" applyNumberFormat="1" applyFont="1" applyFill="1" applyProtection="1">
      <alignment/>
      <protection hidden="1"/>
    </xf>
    <xf numFmtId="1" fontId="0" fillId="24" borderId="0" xfId="0" applyNumberFormat="1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 horizontal="right"/>
      <protection hidden="1"/>
    </xf>
    <xf numFmtId="0" fontId="2" fillId="24" borderId="0" xfId="53" applyFont="1" applyFill="1" applyProtection="1">
      <alignment/>
      <protection hidden="1"/>
    </xf>
    <xf numFmtId="164" fontId="2" fillId="24" borderId="0" xfId="53" applyNumberFormat="1" applyFont="1" applyFill="1" applyAlignment="1" applyProtection="1">
      <alignment horizontal="center"/>
      <protection hidden="1"/>
    </xf>
    <xf numFmtId="1" fontId="24" fillId="24" borderId="0" xfId="53" applyNumberFormat="1" applyFont="1" applyFill="1" applyAlignment="1" applyProtection="1">
      <alignment horizontal="center"/>
      <protection hidden="1"/>
    </xf>
    <xf numFmtId="1" fontId="2" fillId="24" borderId="0" xfId="53" applyNumberFormat="1" applyFont="1" applyFill="1" applyAlignment="1" applyProtection="1">
      <alignment horizontal="center"/>
      <protection hidden="1"/>
    </xf>
    <xf numFmtId="165" fontId="28" fillId="24" borderId="0" xfId="53" applyNumberFormat="1" applyFont="1" applyFill="1" applyProtection="1">
      <alignment/>
      <protection hidden="1"/>
    </xf>
    <xf numFmtId="0" fontId="29" fillId="24" borderId="0" xfId="53" applyFont="1" applyFill="1" applyAlignment="1" applyProtection="1">
      <alignment horizontal="right"/>
      <protection hidden="1"/>
    </xf>
    <xf numFmtId="0" fontId="29" fillId="24" borderId="0" xfId="53" applyFont="1" applyFill="1" applyAlignment="1" applyProtection="1">
      <alignment horizontal="center"/>
      <protection hidden="1"/>
    </xf>
    <xf numFmtId="0" fontId="26" fillId="24" borderId="0" xfId="53" applyFont="1" applyFill="1" applyAlignment="1" applyProtection="1">
      <alignment/>
      <protection hidden="1"/>
    </xf>
    <xf numFmtId="1" fontId="31" fillId="24" borderId="0" xfId="53" applyNumberFormat="1" applyFont="1" applyFill="1" applyAlignment="1" applyProtection="1">
      <alignment horizontal="center"/>
      <protection hidden="1"/>
    </xf>
    <xf numFmtId="0" fontId="32" fillId="24" borderId="0" xfId="0" applyFont="1" applyFill="1" applyAlignment="1" applyProtection="1">
      <alignment horizontal="center"/>
      <protection hidden="1"/>
    </xf>
    <xf numFmtId="164" fontId="31" fillId="24" borderId="0" xfId="53" applyNumberFormat="1" applyFont="1" applyFill="1" applyAlignment="1" applyProtection="1">
      <alignment horizontal="center"/>
      <protection hidden="1"/>
    </xf>
    <xf numFmtId="1" fontId="33" fillId="24" borderId="0" xfId="53" applyNumberFormat="1" applyFont="1" applyFill="1" applyAlignment="1" applyProtection="1">
      <alignment horizontal="center"/>
      <protection hidden="1"/>
    </xf>
    <xf numFmtId="0" fontId="28" fillId="24" borderId="0" xfId="53" applyFont="1" applyFill="1" applyAlignment="1" applyProtection="1">
      <alignment horizontal="center"/>
      <protection hidden="1" locked="0"/>
    </xf>
    <xf numFmtId="0" fontId="27" fillId="24" borderId="0" xfId="0" applyFont="1" applyFill="1" applyAlignment="1" applyProtection="1">
      <alignment horizontal="left"/>
      <protection hidden="1"/>
    </xf>
    <xf numFmtId="0" fontId="30" fillId="24" borderId="0" xfId="0" applyFont="1" applyFill="1" applyAlignment="1" applyProtection="1">
      <alignment horizontal="left"/>
      <protection hidden="1"/>
    </xf>
    <xf numFmtId="0" fontId="25" fillId="24" borderId="0" xfId="0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133350</xdr:rowOff>
    </xdr:from>
    <xdr:to>
      <xdr:col>0</xdr:col>
      <xdr:colOff>1028700</xdr:colOff>
      <xdr:row>4</xdr:row>
      <xdr:rowOff>123825</xdr:rowOff>
    </xdr:to>
    <xdr:pic>
      <xdr:nvPicPr>
        <xdr:cNvPr id="1" name="Picture 1" descr="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SheetLayoutView="100" zoomScalePageLayoutView="0" workbookViewId="0" topLeftCell="A1">
      <pane xSplit="8" ySplit="25" topLeftCell="I41" activePane="bottomRight" state="frozen"/>
      <selection pane="topLeft" activeCell="A1" sqref="A1"/>
      <selection pane="topRight" activeCell="I1" sqref="I1"/>
      <selection pane="bottomLeft" activeCell="A26" sqref="A26"/>
      <selection pane="bottomRight" activeCell="E4" sqref="E4"/>
    </sheetView>
  </sheetViews>
  <sheetFormatPr defaultColWidth="9.00390625" defaultRowHeight="12.75"/>
  <cols>
    <col min="1" max="1" width="16.375" style="4" customWidth="1"/>
    <col min="2" max="2" width="43.75390625" style="4" bestFit="1" customWidth="1"/>
    <col min="3" max="3" width="9.25390625" style="4" bestFit="1" customWidth="1"/>
    <col min="4" max="4" width="20.875" style="4" bestFit="1" customWidth="1"/>
    <col min="5" max="5" width="11.625" style="4" bestFit="1" customWidth="1"/>
    <col min="6" max="6" width="20.875" style="4" bestFit="1" customWidth="1"/>
    <col min="7" max="7" width="16.00390625" style="4" bestFit="1" customWidth="1"/>
    <col min="8" max="8" width="7.875" style="4" bestFit="1" customWidth="1"/>
    <col min="9" max="9" width="9.25390625" style="4" bestFit="1" customWidth="1"/>
    <col min="10" max="13" width="5.00390625" style="4" bestFit="1" customWidth="1"/>
    <col min="14" max="14" width="4.00390625" style="4" bestFit="1" customWidth="1"/>
    <col min="15" max="19" width="3.00390625" style="4" bestFit="1" customWidth="1"/>
    <col min="20" max="16384" width="9.125" style="4" customWidth="1"/>
  </cols>
  <sheetData>
    <row r="1" spans="1:8" s="1" customFormat="1" ht="12.75">
      <c r="A1" s="13"/>
      <c r="B1" s="13"/>
      <c r="C1" s="13"/>
      <c r="D1" s="13"/>
      <c r="E1" s="13"/>
      <c r="F1" s="13"/>
      <c r="G1" s="13"/>
      <c r="H1" s="13"/>
    </row>
    <row r="2" spans="1:9" s="2" customFormat="1" ht="15.75">
      <c r="A2" s="37" t="s">
        <v>11</v>
      </c>
      <c r="B2" s="37"/>
      <c r="C2" s="37"/>
      <c r="D2" s="37"/>
      <c r="E2" s="37"/>
      <c r="F2" s="37"/>
      <c r="G2" s="37"/>
      <c r="H2" s="37"/>
      <c r="I2" s="18"/>
    </row>
    <row r="3" spans="1:20" s="2" customFormat="1" ht="15">
      <c r="A3" s="13"/>
      <c r="B3" s="27" t="s">
        <v>0</v>
      </c>
      <c r="C3" s="34">
        <v>24</v>
      </c>
      <c r="D3" s="22"/>
      <c r="E3" s="22"/>
      <c r="F3" s="27" t="s">
        <v>8</v>
      </c>
      <c r="G3" s="26">
        <f>LOOKUP(C3,{0,1,2,3,4,5,6,7,8,9,10,11,12,13,14,15,16,17,18,19,20,21,22,23,24,25,26,27,28,29,30,31,32,33,34,35},{10,20,800,2700,6400,12500,21600,34300,51200,72900,100000,133100,172800,219700,274400,337500,409600,491300,583200,685900,800000,926100,1064800,1216700,1382400,1562500,3515200,7873200,17561600,39022400,86400000,190662400,419430400,649198400,988966400,1418734600})</f>
        <v>1382400</v>
      </c>
      <c r="H3" s="14">
        <v>100</v>
      </c>
      <c r="I3" s="5">
        <f>G3/H3</f>
        <v>13824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2" customFormat="1" ht="15">
      <c r="A4" s="13"/>
      <c r="B4" s="27" t="s">
        <v>9</v>
      </c>
      <c r="C4" s="34">
        <v>0</v>
      </c>
      <c r="D4" s="28" t="s">
        <v>1</v>
      </c>
      <c r="E4" s="34">
        <v>2</v>
      </c>
      <c r="F4" s="27" t="s">
        <v>2</v>
      </c>
      <c r="G4" s="26">
        <f>G3-H4</f>
        <v>1382400</v>
      </c>
      <c r="H4" s="19">
        <f>I3*C4</f>
        <v>0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2" customFormat="1" ht="15">
      <c r="A5" s="22"/>
      <c r="B5" s="22"/>
      <c r="C5" s="22"/>
      <c r="D5" s="22"/>
      <c r="E5" s="22"/>
      <c r="F5" s="22"/>
      <c r="G5" s="22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2" customFormat="1" ht="18.75">
      <c r="A6" s="29" t="s">
        <v>10</v>
      </c>
      <c r="B6" s="22"/>
      <c r="C6" s="11">
        <f>C3+E4</f>
        <v>26</v>
      </c>
      <c r="D6" s="22"/>
      <c r="E6" s="22"/>
      <c r="F6" s="22"/>
      <c r="G6" s="22"/>
      <c r="H6" s="1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3" customFormat="1" ht="15">
      <c r="A7" s="13"/>
      <c r="B7" s="12"/>
      <c r="C7" s="28" t="s">
        <v>3</v>
      </c>
      <c r="D7" s="28" t="s">
        <v>4</v>
      </c>
      <c r="E7" s="28" t="s">
        <v>5</v>
      </c>
      <c r="F7" s="28" t="s">
        <v>6</v>
      </c>
      <c r="G7" s="28" t="s">
        <v>7</v>
      </c>
      <c r="H7" s="16"/>
      <c r="I7" s="8"/>
      <c r="J7" s="6"/>
      <c r="K7" s="6"/>
      <c r="L7" s="6"/>
      <c r="M7" s="6"/>
      <c r="N7" s="6">
        <v>5</v>
      </c>
      <c r="O7" s="6"/>
      <c r="P7" s="6">
        <v>1</v>
      </c>
      <c r="Q7" s="6"/>
      <c r="R7" s="6"/>
      <c r="S7" s="6"/>
      <c r="T7" s="6"/>
    </row>
    <row r="8" spans="1:20" ht="15">
      <c r="A8" s="13"/>
      <c r="B8" s="35" t="s">
        <v>14</v>
      </c>
      <c r="C8" s="25">
        <v>0</v>
      </c>
      <c r="D8" s="25">
        <v>50</v>
      </c>
      <c r="E8" s="15" t="str">
        <f>IF($C$6=O8,H8,IF($C$6=P8,J8,IF($C$6=Q8,K8,IF($C$6=R8,L8,IF($C$6=S8,M8," ")))))</f>
        <v> </v>
      </c>
      <c r="F8" s="23">
        <f>IF(E8=0,0,IF(E8=" ",0,E8/$I$3))</f>
        <v>0</v>
      </c>
      <c r="G8" s="24" t="str">
        <f>IF(E8=0,0,IF(E8=" "," ",$G$4/E8))</f>
        <v> </v>
      </c>
      <c r="H8" s="20">
        <f aca="true" t="shared" si="0" ref="H8:H19">D8</f>
        <v>50</v>
      </c>
      <c r="I8" s="8"/>
      <c r="J8" s="9">
        <f>H8-N8</f>
        <v>40</v>
      </c>
      <c r="K8" s="9">
        <f>J8-N8</f>
        <v>30</v>
      </c>
      <c r="L8" s="9">
        <f>K8-N8</f>
        <v>20</v>
      </c>
      <c r="M8" s="9">
        <f>L8-N8</f>
        <v>10</v>
      </c>
      <c r="N8" s="6">
        <f>H8/$N$7</f>
        <v>10</v>
      </c>
      <c r="O8" s="9">
        <f aca="true" t="shared" si="1" ref="O8:O19">C8</f>
        <v>0</v>
      </c>
      <c r="P8" s="9">
        <f>O8+$P$7</f>
        <v>1</v>
      </c>
      <c r="Q8" s="9">
        <f>P8+$P$7</f>
        <v>2</v>
      </c>
      <c r="R8" s="9">
        <f>Q8+$P$7</f>
        <v>3</v>
      </c>
      <c r="S8" s="9">
        <f>R8+$P$7</f>
        <v>4</v>
      </c>
      <c r="T8" s="6"/>
    </row>
    <row r="9" spans="1:20" ht="15">
      <c r="A9" s="13"/>
      <c r="B9" s="36" t="s">
        <v>15</v>
      </c>
      <c r="C9" s="30">
        <v>3</v>
      </c>
      <c r="D9" s="30">
        <v>110</v>
      </c>
      <c r="E9" s="31" t="str">
        <f aca="true" t="shared" si="2" ref="E9:E19">IF($C$6=O9,H9,IF($C$6=P9,J9,IF($C$6=Q9,K9,IF($C$6=R9,L9,IF($C$6=S9,M9," ")))))</f>
        <v> </v>
      </c>
      <c r="F9" s="32">
        <f aca="true" t="shared" si="3" ref="F9:F19">IF(E9=0,0,IF(E9=" ",0,E9/$I$3))</f>
        <v>0</v>
      </c>
      <c r="G9" s="33" t="str">
        <f aca="true" t="shared" si="4" ref="G9:G19">IF(E9=0,0,IF(E9=" "," ",$G$4/E9))</f>
        <v> </v>
      </c>
      <c r="H9" s="20">
        <f t="shared" si="0"/>
        <v>110</v>
      </c>
      <c r="I9" s="8"/>
      <c r="J9" s="9">
        <f aca="true" t="shared" si="5" ref="J9:J19">H9-N9</f>
        <v>88</v>
      </c>
      <c r="K9" s="9">
        <f aca="true" t="shared" si="6" ref="K9:K19">J9-N9</f>
        <v>66</v>
      </c>
      <c r="L9" s="9">
        <f aca="true" t="shared" si="7" ref="L9:L14">K9-N9</f>
        <v>44</v>
      </c>
      <c r="M9" s="9">
        <f aca="true" t="shared" si="8" ref="M9:M19">L9-N9</f>
        <v>22</v>
      </c>
      <c r="N9" s="6">
        <f aca="true" t="shared" si="9" ref="N9:N19">H9/$N$7</f>
        <v>22</v>
      </c>
      <c r="O9" s="9">
        <f t="shared" si="1"/>
        <v>3</v>
      </c>
      <c r="P9" s="9">
        <f aca="true" t="shared" si="10" ref="P9:S19">O9+$P$7</f>
        <v>4</v>
      </c>
      <c r="Q9" s="9">
        <f t="shared" si="10"/>
        <v>5</v>
      </c>
      <c r="R9" s="9">
        <f t="shared" si="10"/>
        <v>6</v>
      </c>
      <c r="S9" s="9">
        <f t="shared" si="10"/>
        <v>7</v>
      </c>
      <c r="T9" s="6"/>
    </row>
    <row r="10" spans="1:20" ht="15">
      <c r="A10" s="13"/>
      <c r="B10" s="35" t="s">
        <v>16</v>
      </c>
      <c r="C10" s="25">
        <v>6</v>
      </c>
      <c r="D10" s="25">
        <v>260</v>
      </c>
      <c r="E10" s="15" t="str">
        <f t="shared" si="2"/>
        <v> </v>
      </c>
      <c r="F10" s="23">
        <f t="shared" si="3"/>
        <v>0</v>
      </c>
      <c r="G10" s="24" t="str">
        <f t="shared" si="4"/>
        <v> </v>
      </c>
      <c r="H10" s="20">
        <f t="shared" si="0"/>
        <v>260</v>
      </c>
      <c r="I10" s="8"/>
      <c r="J10" s="9">
        <f t="shared" si="5"/>
        <v>208</v>
      </c>
      <c r="K10" s="9">
        <f t="shared" si="6"/>
        <v>156</v>
      </c>
      <c r="L10" s="9">
        <f t="shared" si="7"/>
        <v>104</v>
      </c>
      <c r="M10" s="9">
        <f t="shared" si="8"/>
        <v>52</v>
      </c>
      <c r="N10" s="6">
        <f t="shared" si="9"/>
        <v>52</v>
      </c>
      <c r="O10" s="9">
        <f t="shared" si="1"/>
        <v>6</v>
      </c>
      <c r="P10" s="9">
        <f t="shared" si="10"/>
        <v>7</v>
      </c>
      <c r="Q10" s="9">
        <f t="shared" si="10"/>
        <v>8</v>
      </c>
      <c r="R10" s="9">
        <f t="shared" si="10"/>
        <v>9</v>
      </c>
      <c r="S10" s="9">
        <f t="shared" si="10"/>
        <v>10</v>
      </c>
      <c r="T10" s="6"/>
    </row>
    <row r="11" spans="1:20" ht="15">
      <c r="A11" s="13"/>
      <c r="B11" s="36" t="s">
        <v>17</v>
      </c>
      <c r="C11" s="30">
        <v>8</v>
      </c>
      <c r="D11" s="30">
        <v>390</v>
      </c>
      <c r="E11" s="31" t="str">
        <f t="shared" si="2"/>
        <v> </v>
      </c>
      <c r="F11" s="32">
        <f t="shared" si="3"/>
        <v>0</v>
      </c>
      <c r="G11" s="33" t="str">
        <f t="shared" si="4"/>
        <v> </v>
      </c>
      <c r="H11" s="20">
        <f t="shared" si="0"/>
        <v>390</v>
      </c>
      <c r="I11" s="8"/>
      <c r="J11" s="9">
        <f t="shared" si="5"/>
        <v>312</v>
      </c>
      <c r="K11" s="9">
        <f t="shared" si="6"/>
        <v>234</v>
      </c>
      <c r="L11" s="9">
        <f t="shared" si="7"/>
        <v>156</v>
      </c>
      <c r="M11" s="9">
        <f t="shared" si="8"/>
        <v>78</v>
      </c>
      <c r="N11" s="6">
        <f t="shared" si="9"/>
        <v>78</v>
      </c>
      <c r="O11" s="9">
        <f t="shared" si="1"/>
        <v>8</v>
      </c>
      <c r="P11" s="9">
        <f t="shared" si="10"/>
        <v>9</v>
      </c>
      <c r="Q11" s="9">
        <f t="shared" si="10"/>
        <v>10</v>
      </c>
      <c r="R11" s="9">
        <f t="shared" si="10"/>
        <v>11</v>
      </c>
      <c r="S11" s="9">
        <f t="shared" si="10"/>
        <v>12</v>
      </c>
      <c r="T11" s="6"/>
    </row>
    <row r="12" spans="1:20" ht="15">
      <c r="A12" s="13"/>
      <c r="B12" s="35" t="s">
        <v>18</v>
      </c>
      <c r="C12" s="25">
        <v>11</v>
      </c>
      <c r="D12" s="25">
        <v>630</v>
      </c>
      <c r="E12" s="15" t="str">
        <f t="shared" si="2"/>
        <v> </v>
      </c>
      <c r="F12" s="23">
        <f t="shared" si="3"/>
        <v>0</v>
      </c>
      <c r="G12" s="24" t="str">
        <f t="shared" si="4"/>
        <v> </v>
      </c>
      <c r="H12" s="20">
        <f t="shared" si="0"/>
        <v>630</v>
      </c>
      <c r="I12" s="8"/>
      <c r="J12" s="9">
        <f t="shared" si="5"/>
        <v>504</v>
      </c>
      <c r="K12" s="9">
        <f t="shared" si="6"/>
        <v>378</v>
      </c>
      <c r="L12" s="9">
        <f t="shared" si="7"/>
        <v>252</v>
      </c>
      <c r="M12" s="9">
        <f t="shared" si="8"/>
        <v>126</v>
      </c>
      <c r="N12" s="6">
        <f t="shared" si="9"/>
        <v>126</v>
      </c>
      <c r="O12" s="9">
        <f t="shared" si="1"/>
        <v>11</v>
      </c>
      <c r="P12" s="9">
        <f t="shared" si="10"/>
        <v>12</v>
      </c>
      <c r="Q12" s="9">
        <f t="shared" si="10"/>
        <v>13</v>
      </c>
      <c r="R12" s="9">
        <f t="shared" si="10"/>
        <v>14</v>
      </c>
      <c r="S12" s="9">
        <f t="shared" si="10"/>
        <v>15</v>
      </c>
      <c r="T12" s="6"/>
    </row>
    <row r="13" spans="1:20" ht="15">
      <c r="A13" s="13"/>
      <c r="B13" s="36" t="s">
        <v>19</v>
      </c>
      <c r="C13" s="30">
        <v>13</v>
      </c>
      <c r="D13" s="30">
        <v>830</v>
      </c>
      <c r="E13" s="31" t="str">
        <f t="shared" si="2"/>
        <v> </v>
      </c>
      <c r="F13" s="32">
        <f t="shared" si="3"/>
        <v>0</v>
      </c>
      <c r="G13" s="33" t="str">
        <f t="shared" si="4"/>
        <v> </v>
      </c>
      <c r="H13" s="20">
        <f t="shared" si="0"/>
        <v>830</v>
      </c>
      <c r="I13" s="8"/>
      <c r="J13" s="9">
        <f t="shared" si="5"/>
        <v>664</v>
      </c>
      <c r="K13" s="9">
        <f t="shared" si="6"/>
        <v>498</v>
      </c>
      <c r="L13" s="9">
        <f t="shared" si="7"/>
        <v>332</v>
      </c>
      <c r="M13" s="9">
        <f t="shared" si="8"/>
        <v>166</v>
      </c>
      <c r="N13" s="6">
        <f t="shared" si="9"/>
        <v>166</v>
      </c>
      <c r="O13" s="9">
        <f t="shared" si="1"/>
        <v>13</v>
      </c>
      <c r="P13" s="9">
        <f t="shared" si="10"/>
        <v>14</v>
      </c>
      <c r="Q13" s="9">
        <f t="shared" si="10"/>
        <v>15</v>
      </c>
      <c r="R13" s="9">
        <f t="shared" si="10"/>
        <v>16</v>
      </c>
      <c r="S13" s="9">
        <f t="shared" si="10"/>
        <v>17</v>
      </c>
      <c r="T13" s="6"/>
    </row>
    <row r="14" spans="1:20" ht="15">
      <c r="A14" s="13"/>
      <c r="B14" s="35" t="s">
        <v>20</v>
      </c>
      <c r="C14" s="25">
        <v>16</v>
      </c>
      <c r="D14" s="25">
        <v>1160</v>
      </c>
      <c r="E14" s="15" t="str">
        <f t="shared" si="2"/>
        <v> </v>
      </c>
      <c r="F14" s="23">
        <f t="shared" si="3"/>
        <v>0</v>
      </c>
      <c r="G14" s="24" t="str">
        <f t="shared" si="4"/>
        <v> </v>
      </c>
      <c r="H14" s="20">
        <f t="shared" si="0"/>
        <v>1160</v>
      </c>
      <c r="I14" s="8"/>
      <c r="J14" s="9">
        <f t="shared" si="5"/>
        <v>928</v>
      </c>
      <c r="K14" s="9">
        <f t="shared" si="6"/>
        <v>696</v>
      </c>
      <c r="L14" s="9">
        <f t="shared" si="7"/>
        <v>464</v>
      </c>
      <c r="M14" s="9">
        <f t="shared" si="8"/>
        <v>232</v>
      </c>
      <c r="N14" s="6">
        <f t="shared" si="9"/>
        <v>232</v>
      </c>
      <c r="O14" s="9">
        <f t="shared" si="1"/>
        <v>16</v>
      </c>
      <c r="P14" s="9">
        <f t="shared" si="10"/>
        <v>17</v>
      </c>
      <c r="Q14" s="9">
        <f t="shared" si="10"/>
        <v>18</v>
      </c>
      <c r="R14" s="9">
        <f t="shared" si="10"/>
        <v>19</v>
      </c>
      <c r="S14" s="9">
        <f t="shared" si="10"/>
        <v>20</v>
      </c>
      <c r="T14" s="6"/>
    </row>
    <row r="15" spans="1:20" ht="15">
      <c r="A15" s="13"/>
      <c r="B15" s="36" t="s">
        <v>21</v>
      </c>
      <c r="C15" s="30">
        <v>18</v>
      </c>
      <c r="D15" s="30">
        <v>1410</v>
      </c>
      <c r="E15" s="31" t="str">
        <f t="shared" si="2"/>
        <v> </v>
      </c>
      <c r="F15" s="32">
        <f t="shared" si="3"/>
        <v>0</v>
      </c>
      <c r="G15" s="33" t="str">
        <f t="shared" si="4"/>
        <v> </v>
      </c>
      <c r="H15" s="20">
        <f t="shared" si="0"/>
        <v>1410</v>
      </c>
      <c r="I15" s="8"/>
      <c r="J15" s="9">
        <f t="shared" si="5"/>
        <v>1128</v>
      </c>
      <c r="K15" s="9">
        <f t="shared" si="6"/>
        <v>846</v>
      </c>
      <c r="L15" s="9">
        <f>K15-N15</f>
        <v>564</v>
      </c>
      <c r="M15" s="9">
        <f t="shared" si="8"/>
        <v>282</v>
      </c>
      <c r="N15" s="6">
        <f t="shared" si="9"/>
        <v>282</v>
      </c>
      <c r="O15" s="9">
        <f t="shared" si="1"/>
        <v>18</v>
      </c>
      <c r="P15" s="9">
        <f t="shared" si="10"/>
        <v>19</v>
      </c>
      <c r="Q15" s="9">
        <f t="shared" si="10"/>
        <v>20</v>
      </c>
      <c r="R15" s="9">
        <f t="shared" si="10"/>
        <v>21</v>
      </c>
      <c r="S15" s="9">
        <f t="shared" si="10"/>
        <v>22</v>
      </c>
      <c r="T15" s="6"/>
    </row>
    <row r="16" spans="1:20" ht="15">
      <c r="A16" s="13"/>
      <c r="B16" s="35" t="s">
        <v>22</v>
      </c>
      <c r="C16" s="15">
        <v>21</v>
      </c>
      <c r="D16" s="15">
        <v>1810</v>
      </c>
      <c r="E16" s="15" t="str">
        <f t="shared" si="2"/>
        <v> </v>
      </c>
      <c r="F16" s="23">
        <f t="shared" si="3"/>
        <v>0</v>
      </c>
      <c r="G16" s="24" t="str">
        <f t="shared" si="4"/>
        <v> </v>
      </c>
      <c r="H16" s="21">
        <f t="shared" si="0"/>
        <v>1810</v>
      </c>
      <c r="I16" s="8"/>
      <c r="J16" s="6">
        <f t="shared" si="5"/>
        <v>1448</v>
      </c>
      <c r="K16" s="6">
        <f t="shared" si="6"/>
        <v>1086</v>
      </c>
      <c r="L16" s="6">
        <f>K16-N16</f>
        <v>724</v>
      </c>
      <c r="M16" s="6">
        <f t="shared" si="8"/>
        <v>362</v>
      </c>
      <c r="N16" s="6">
        <f t="shared" si="9"/>
        <v>362</v>
      </c>
      <c r="O16" s="6">
        <f t="shared" si="1"/>
        <v>21</v>
      </c>
      <c r="P16" s="6">
        <f t="shared" si="10"/>
        <v>22</v>
      </c>
      <c r="Q16" s="6">
        <f t="shared" si="10"/>
        <v>23</v>
      </c>
      <c r="R16" s="6">
        <f t="shared" si="10"/>
        <v>24</v>
      </c>
      <c r="S16" s="6">
        <f t="shared" si="10"/>
        <v>25</v>
      </c>
      <c r="T16" s="6"/>
    </row>
    <row r="17" spans="1:20" ht="15">
      <c r="A17" s="13"/>
      <c r="B17" s="36" t="s">
        <v>23</v>
      </c>
      <c r="C17" s="31">
        <v>23</v>
      </c>
      <c r="D17" s="31">
        <v>2110</v>
      </c>
      <c r="E17" s="31">
        <f t="shared" si="2"/>
        <v>844</v>
      </c>
      <c r="F17" s="32">
        <f t="shared" si="3"/>
        <v>0.06105324074074074</v>
      </c>
      <c r="G17" s="33">
        <f t="shared" si="4"/>
        <v>1637.914691943128</v>
      </c>
      <c r="H17" s="21">
        <f t="shared" si="0"/>
        <v>2110</v>
      </c>
      <c r="I17" s="6"/>
      <c r="J17" s="6">
        <f t="shared" si="5"/>
        <v>1688</v>
      </c>
      <c r="K17" s="6">
        <f t="shared" si="6"/>
        <v>1266</v>
      </c>
      <c r="L17" s="6">
        <f>K17-N17</f>
        <v>844</v>
      </c>
      <c r="M17" s="6">
        <f t="shared" si="8"/>
        <v>422</v>
      </c>
      <c r="N17" s="6">
        <f t="shared" si="9"/>
        <v>422</v>
      </c>
      <c r="O17" s="6">
        <f t="shared" si="1"/>
        <v>23</v>
      </c>
      <c r="P17" s="6">
        <f t="shared" si="10"/>
        <v>24</v>
      </c>
      <c r="Q17" s="6">
        <f t="shared" si="10"/>
        <v>25</v>
      </c>
      <c r="R17" s="6">
        <f t="shared" si="10"/>
        <v>26</v>
      </c>
      <c r="S17" s="6">
        <f t="shared" si="10"/>
        <v>27</v>
      </c>
      <c r="T17" s="6"/>
    </row>
    <row r="18" spans="1:20" ht="15">
      <c r="A18" s="13"/>
      <c r="B18" s="35" t="s">
        <v>12</v>
      </c>
      <c r="C18" s="15">
        <v>26</v>
      </c>
      <c r="D18" s="15">
        <v>2590</v>
      </c>
      <c r="E18" s="15">
        <f t="shared" si="2"/>
        <v>2590</v>
      </c>
      <c r="F18" s="23">
        <f t="shared" si="3"/>
        <v>0.18735532407407407</v>
      </c>
      <c r="G18" s="24">
        <f t="shared" si="4"/>
        <v>533.7451737451737</v>
      </c>
      <c r="H18" s="21">
        <f t="shared" si="0"/>
        <v>2590</v>
      </c>
      <c r="I18" s="6"/>
      <c r="J18" s="6">
        <f t="shared" si="5"/>
        <v>2072</v>
      </c>
      <c r="K18" s="6">
        <f t="shared" si="6"/>
        <v>1554</v>
      </c>
      <c r="L18" s="6">
        <f>K18-N18</f>
        <v>1036</v>
      </c>
      <c r="M18" s="6">
        <f t="shared" si="8"/>
        <v>518</v>
      </c>
      <c r="N18" s="6">
        <f t="shared" si="9"/>
        <v>518</v>
      </c>
      <c r="O18" s="6">
        <f t="shared" si="1"/>
        <v>26</v>
      </c>
      <c r="P18" s="6">
        <f t="shared" si="10"/>
        <v>27</v>
      </c>
      <c r="Q18" s="6">
        <f t="shared" si="10"/>
        <v>28</v>
      </c>
      <c r="R18" s="6">
        <f t="shared" si="10"/>
        <v>29</v>
      </c>
      <c r="S18" s="6">
        <f t="shared" si="10"/>
        <v>30</v>
      </c>
      <c r="T18" s="6"/>
    </row>
    <row r="19" spans="1:20" ht="15">
      <c r="A19" s="13"/>
      <c r="B19" s="36" t="s">
        <v>13</v>
      </c>
      <c r="C19" s="31">
        <v>28</v>
      </c>
      <c r="D19" s="31">
        <v>2930</v>
      </c>
      <c r="E19" s="31" t="str">
        <f t="shared" si="2"/>
        <v> </v>
      </c>
      <c r="F19" s="32">
        <f t="shared" si="3"/>
        <v>0</v>
      </c>
      <c r="G19" s="33" t="str">
        <f t="shared" si="4"/>
        <v> </v>
      </c>
      <c r="H19" s="21">
        <f t="shared" si="0"/>
        <v>2930</v>
      </c>
      <c r="I19" s="6"/>
      <c r="J19" s="6">
        <f t="shared" si="5"/>
        <v>2344</v>
      </c>
      <c r="K19" s="6">
        <f t="shared" si="6"/>
        <v>1758</v>
      </c>
      <c r="L19" s="6">
        <f>K19-N19</f>
        <v>1172</v>
      </c>
      <c r="M19" s="6">
        <f t="shared" si="8"/>
        <v>586</v>
      </c>
      <c r="N19" s="6">
        <f t="shared" si="9"/>
        <v>586</v>
      </c>
      <c r="O19" s="6">
        <f t="shared" si="1"/>
        <v>28</v>
      </c>
      <c r="P19" s="6">
        <f t="shared" si="10"/>
        <v>29</v>
      </c>
      <c r="Q19" s="6">
        <f t="shared" si="10"/>
        <v>30</v>
      </c>
      <c r="R19" s="6">
        <f t="shared" si="10"/>
        <v>31</v>
      </c>
      <c r="S19" s="6">
        <f t="shared" si="10"/>
        <v>32</v>
      </c>
      <c r="T19" s="6"/>
    </row>
    <row r="20" spans="1:20" ht="12.75">
      <c r="A20" s="13"/>
      <c r="B20" s="13"/>
      <c r="C20" s="13"/>
      <c r="D20" s="13"/>
      <c r="E20" s="13"/>
      <c r="F20" s="13"/>
      <c r="G20" s="13"/>
      <c r="H20" s="1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13"/>
      <c r="B21" s="13"/>
      <c r="C21" s="13"/>
      <c r="D21" s="13"/>
      <c r="E21" s="13"/>
      <c r="F21" s="13"/>
      <c r="G21" s="13"/>
      <c r="H21" s="1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13"/>
      <c r="B22" s="13"/>
      <c r="C22" s="13"/>
      <c r="D22" s="13"/>
      <c r="E22" s="13"/>
      <c r="F22" s="13"/>
      <c r="G22" s="13"/>
      <c r="H22" s="1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13"/>
      <c r="B23" s="13"/>
      <c r="C23" s="13"/>
      <c r="D23" s="13"/>
      <c r="E23" s="13"/>
      <c r="F23" s="13"/>
      <c r="G23" s="13"/>
      <c r="H23" s="1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17"/>
      <c r="B24" s="17"/>
      <c r="C24" s="17"/>
      <c r="D24" s="17"/>
      <c r="E24" s="13"/>
      <c r="F24" s="13"/>
      <c r="G24" s="13"/>
      <c r="H24" s="1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8" ht="12.75">
      <c r="A25" s="17"/>
      <c r="B25" s="17"/>
      <c r="C25" s="17"/>
      <c r="D25" s="17"/>
      <c r="E25" s="13"/>
      <c r="F25" s="13"/>
      <c r="G25" s="13"/>
      <c r="H25" s="17"/>
    </row>
  </sheetData>
  <sheetProtection password="D975" sheet="1" selectLockedCells="1"/>
  <protectedRanges>
    <protectedRange sqref="C3" name="Диапазон1"/>
    <protectedRange sqref="C4" name="Диапазон2"/>
    <protectedRange sqref="E4" name="Диапазон3"/>
  </protectedRanges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2"/>
  <rowBreaks count="1" manualBreakCount="1">
    <brk id="25" max="8" man="1"/>
  </rowBreaks>
  <colBreaks count="1" manualBreakCount="1">
    <brk id="8" max="2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Loner-XP</cp:lastModifiedBy>
  <cp:lastPrinted>2008-07-18T08:01:59Z</cp:lastPrinted>
  <dcterms:created xsi:type="dcterms:W3CDTF">2008-07-18T07:26:28Z</dcterms:created>
  <dcterms:modified xsi:type="dcterms:W3CDTF">2009-05-23T10:32:09Z</dcterms:modified>
  <cp:category/>
  <cp:version/>
  <cp:contentType/>
  <cp:contentStatus/>
</cp:coreProperties>
</file>