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'Лист1'!$A$1:$I$26</definedName>
  </definedNames>
  <calcPr fullCalcOnLoad="1"/>
</workbook>
</file>

<file path=xl/sharedStrings.xml><?xml version="1.0" encoding="utf-8"?>
<sst xmlns="http://schemas.openxmlformats.org/spreadsheetml/2006/main" count="30" uniqueCount="30">
  <si>
    <t>Калькулятор для "Плавильщика"</t>
  </si>
  <si>
    <t>Ваш уровень :</t>
  </si>
  <si>
    <t>До уровня :</t>
  </si>
  <si>
    <t>Количество наборных % :</t>
  </si>
  <si>
    <t>Количество артов :</t>
  </si>
  <si>
    <t>Опыта осталось :</t>
  </si>
  <si>
    <t>"Тень Ветра"</t>
  </si>
  <si>
    <t>Уровень</t>
  </si>
  <si>
    <t>Баз опыт</t>
  </si>
  <si>
    <t>Ваш опыт</t>
  </si>
  <si>
    <t>% за вещь</t>
  </si>
  <si>
    <t>осталось</t>
  </si>
  <si>
    <t>Тигель для меди</t>
  </si>
  <si>
    <t>Рецепт: Медные заклепки</t>
  </si>
  <si>
    <t>Улучшенный тигель для меди</t>
  </si>
  <si>
    <t>Тигель для бронзы</t>
  </si>
  <si>
    <t>Улучшенный тигель для бронзы</t>
  </si>
  <si>
    <t>Рецепт: Бронзовые заклепки</t>
  </si>
  <si>
    <t>Тигель для железа</t>
  </si>
  <si>
    <t>Улучшенный тигель для железа</t>
  </si>
  <si>
    <t>Рецепт: Железные заклепки</t>
  </si>
  <si>
    <t>Тигель для стали</t>
  </si>
  <si>
    <t>Улучшенный тигель для стали</t>
  </si>
  <si>
    <t>Рецепт: Стальные заклепки</t>
  </si>
  <si>
    <t>Тигель для титана</t>
  </si>
  <si>
    <t>Улучшенный тигель для титана</t>
  </si>
  <si>
    <t>Рецепт: Титановые заклепки</t>
  </si>
  <si>
    <t>Тигель для драконита</t>
  </si>
  <si>
    <t>Улучшенный тигель для драконита</t>
  </si>
  <si>
    <t>Рецепт: Драконитовые заклепки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</si>
</sst>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_р_."/>
    <numFmt numFmtId="166" formatCode="0"/>
    <numFmt numFmtId="167" formatCode="0.000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12"/>
      <color indexed="9"/>
      <name val="Times New Roman"/>
      <family val="1"/>
    </font>
    <font>
      <b/>
      <sz val="12"/>
      <name val="Arial Cyr"/>
      <family val="2"/>
    </font>
    <font>
      <sz val="12"/>
      <color indexed="9"/>
      <name val="Times New Roman"/>
      <family val="1"/>
    </font>
    <font>
      <i/>
      <sz val="12"/>
      <color indexed="44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4"/>
      <color indexed="12"/>
      <name val="Calibri"/>
      <family val="2"/>
    </font>
    <font>
      <i/>
      <sz val="11"/>
      <color indexed="9"/>
      <name val="Calibri"/>
      <family val="2"/>
    </font>
    <font>
      <b/>
      <i/>
      <sz val="11"/>
      <color indexed="44"/>
      <name val="Times New Roman"/>
      <family val="1"/>
    </font>
    <font>
      <b/>
      <i/>
      <sz val="11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2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0" fillId="24" borderId="0" xfId="0" applyFont="1" applyFill="1" applyAlignment="1" applyProtection="1">
      <alignment/>
      <protection hidden="1"/>
    </xf>
    <xf numFmtId="164" fontId="19" fillId="25" borderId="0" xfId="0" applyFont="1" applyFill="1" applyAlignment="1" applyProtection="1">
      <alignment/>
      <protection hidden="1"/>
    </xf>
    <xf numFmtId="164" fontId="20" fillId="25" borderId="0" xfId="0" applyFont="1" applyFill="1" applyBorder="1" applyAlignment="1" applyProtection="1">
      <alignment horizontal="center"/>
      <protection hidden="1"/>
    </xf>
    <xf numFmtId="164" fontId="21" fillId="24" borderId="0" xfId="0" applyFont="1" applyFill="1" applyAlignment="1" applyProtection="1">
      <alignment/>
      <protection hidden="1"/>
    </xf>
    <xf numFmtId="164" fontId="22" fillId="25" borderId="0" xfId="0" applyFont="1" applyFill="1" applyAlignment="1" applyProtection="1">
      <alignment/>
      <protection hidden="1"/>
    </xf>
    <xf numFmtId="164" fontId="23" fillId="25" borderId="0" xfId="55" applyFont="1" applyFill="1" applyAlignment="1" applyProtection="1">
      <alignment horizontal="right"/>
      <protection hidden="1"/>
    </xf>
    <xf numFmtId="164" fontId="24" fillId="25" borderId="0" xfId="55" applyFont="1" applyFill="1" applyAlignment="1" applyProtection="1">
      <alignment horizontal="center"/>
      <protection hidden="1" locked="0"/>
    </xf>
    <xf numFmtId="164" fontId="22" fillId="25" borderId="0" xfId="55" applyFont="1" applyFill="1" applyProtection="1">
      <alignment/>
      <protection hidden="1"/>
    </xf>
    <xf numFmtId="165" fontId="25" fillId="25" borderId="0" xfId="55" applyNumberFormat="1" applyFont="1" applyFill="1" applyProtection="1">
      <alignment/>
      <protection hidden="1"/>
    </xf>
    <xf numFmtId="164" fontId="26" fillId="25" borderId="0" xfId="55" applyFont="1" applyFill="1" applyAlignment="1" applyProtection="1">
      <alignment horizontal="center"/>
      <protection hidden="1"/>
    </xf>
    <xf numFmtId="164" fontId="3" fillId="24" borderId="0" xfId="55" applyFont="1" applyFill="1" applyAlignment="1" applyProtection="1">
      <alignment horizontal="center"/>
      <protection hidden="1"/>
    </xf>
    <xf numFmtId="164" fontId="23" fillId="25" borderId="0" xfId="55" applyFont="1" applyFill="1" applyAlignment="1" applyProtection="1">
      <alignment horizontal="center"/>
      <protection hidden="1"/>
    </xf>
    <xf numFmtId="165" fontId="26" fillId="25" borderId="0" xfId="55" applyNumberFormat="1" applyFont="1" applyFill="1" applyProtection="1">
      <alignment/>
      <protection hidden="1"/>
    </xf>
    <xf numFmtId="164" fontId="27" fillId="24" borderId="0" xfId="55" applyFont="1" applyFill="1" applyProtection="1">
      <alignment/>
      <protection hidden="1"/>
    </xf>
    <xf numFmtId="164" fontId="3" fillId="25" borderId="0" xfId="55" applyFont="1" applyFill="1" applyProtection="1">
      <alignment/>
      <protection hidden="1"/>
    </xf>
    <xf numFmtId="164" fontId="28" fillId="25" borderId="0" xfId="55" applyFont="1" applyFill="1" applyAlignment="1" applyProtection="1">
      <alignment horizontal="center"/>
      <protection hidden="1"/>
    </xf>
    <xf numFmtId="164" fontId="27" fillId="25" borderId="0" xfId="55" applyFont="1" applyFill="1" applyProtection="1">
      <alignment/>
      <protection hidden="1"/>
    </xf>
    <xf numFmtId="164" fontId="19" fillId="24" borderId="0" xfId="0" applyFont="1" applyFill="1" applyAlignment="1" applyProtection="1">
      <alignment/>
      <protection hidden="1"/>
    </xf>
    <xf numFmtId="164" fontId="3" fillId="25" borderId="0" xfId="55" applyFont="1" applyFill="1" applyAlignment="1" applyProtection="1">
      <alignment horizontal="center"/>
      <protection hidden="1"/>
    </xf>
    <xf numFmtId="164" fontId="29" fillId="25" borderId="0" xfId="55" applyFont="1" applyFill="1" applyAlignment="1" applyProtection="1">
      <alignment horizontal="center"/>
      <protection hidden="1"/>
    </xf>
    <xf numFmtId="164" fontId="19" fillId="25" borderId="0" xfId="0" applyFont="1" applyFill="1" applyAlignment="1" applyProtection="1">
      <alignment horizontal="center"/>
      <protection hidden="1"/>
    </xf>
    <xf numFmtId="164" fontId="19" fillId="24" borderId="0" xfId="0" applyFont="1" applyFill="1" applyAlignment="1" applyProtection="1">
      <alignment horizontal="center"/>
      <protection hidden="1"/>
    </xf>
    <xf numFmtId="164" fontId="30" fillId="25" borderId="0" xfId="55" applyFont="1" applyFill="1" applyAlignment="1" applyProtection="1">
      <alignment horizontal="center"/>
      <protection hidden="1"/>
    </xf>
    <xf numFmtId="166" fontId="30" fillId="25" borderId="0" xfId="55" applyNumberFormat="1" applyFont="1" applyFill="1" applyAlignment="1" applyProtection="1">
      <alignment horizontal="center"/>
      <protection hidden="1"/>
    </xf>
    <xf numFmtId="164" fontId="30" fillId="25" borderId="0" xfId="0" applyFont="1" applyFill="1" applyAlignment="1" applyProtection="1">
      <alignment horizontal="center"/>
      <protection hidden="1"/>
    </xf>
    <xf numFmtId="167" fontId="30" fillId="25" borderId="0" xfId="55" applyNumberFormat="1" applyFont="1" applyFill="1" applyAlignment="1" applyProtection="1">
      <alignment horizontal="center"/>
      <protection hidden="1"/>
    </xf>
    <xf numFmtId="166" fontId="19" fillId="24" borderId="0" xfId="0" applyNumberFormat="1" applyFont="1" applyFill="1" applyAlignment="1" applyProtection="1">
      <alignment/>
      <protection hidden="1"/>
    </xf>
    <xf numFmtId="164" fontId="31" fillId="25" borderId="0" xfId="55" applyFont="1" applyFill="1" applyAlignment="1" applyProtection="1">
      <alignment horizontal="center"/>
      <protection hidden="1"/>
    </xf>
    <xf numFmtId="166" fontId="31" fillId="25" borderId="0" xfId="55" applyNumberFormat="1" applyFont="1" applyFill="1" applyAlignment="1" applyProtection="1">
      <alignment horizontal="center"/>
      <protection hidden="1"/>
    </xf>
    <xf numFmtId="164" fontId="31" fillId="25" borderId="0" xfId="0" applyFont="1" applyFill="1" applyAlignment="1" applyProtection="1">
      <alignment horizontal="center"/>
      <protection hidden="1"/>
    </xf>
    <xf numFmtId="167" fontId="31" fillId="25" borderId="0" xfId="55" applyNumberFormat="1" applyFont="1" applyFill="1" applyAlignment="1" applyProtection="1">
      <alignment horizontal="center"/>
      <protection hidden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123825</xdr:rowOff>
    </xdr:from>
    <xdr:to>
      <xdr:col>0</xdr:col>
      <xdr:colOff>1057275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382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SheetLayoutView="100" workbookViewId="0" topLeftCell="A1">
      <pane xSplit="8" ySplit="25" topLeftCell="AH26" activePane="bottomRight" state="frozen"/>
      <selection pane="topLeft" activeCell="A1" sqref="A1"/>
      <selection pane="topRight" activeCell="AH1" sqref="AH1"/>
      <selection pane="bottomLeft" activeCell="A26" sqref="A26"/>
      <selection pane="bottomRight" activeCell="B6" sqref="B6"/>
    </sheetView>
  </sheetViews>
  <sheetFormatPr defaultColWidth="9.00390625" defaultRowHeight="12.75"/>
  <cols>
    <col min="1" max="1" width="16.125" style="1" customWidth="1"/>
    <col min="2" max="2" width="47.75390625" style="1" customWidth="1"/>
    <col min="3" max="3" width="9.25390625" style="1" customWidth="1"/>
    <col min="4" max="4" width="20.875" style="1" customWidth="1"/>
    <col min="5" max="5" width="11.625" style="1" customWidth="1"/>
    <col min="6" max="6" width="19.25390625" style="1" customWidth="1"/>
    <col min="7" max="7" width="12.875" style="1" customWidth="1"/>
    <col min="8" max="9" width="9.25390625" style="1" customWidth="1"/>
    <col min="10" max="14" width="3.625" style="1" customWidth="1"/>
    <col min="15" max="18" width="5.875" style="1" customWidth="1"/>
    <col min="19" max="19" width="4.75390625" style="1" customWidth="1"/>
    <col min="20" max="16384" width="9.125" style="1" customWidth="1"/>
  </cols>
  <sheetData>
    <row r="1" spans="1:8" ht="13.5">
      <c r="A1" s="2"/>
      <c r="B1" s="2"/>
      <c r="C1" s="2"/>
      <c r="D1" s="2"/>
      <c r="E1" s="2"/>
      <c r="F1" s="2"/>
      <c r="G1" s="2"/>
      <c r="H1" s="2"/>
    </row>
    <row r="2" spans="1:9" ht="15.75">
      <c r="A2" s="3" t="s">
        <v>0</v>
      </c>
      <c r="B2" s="3"/>
      <c r="C2" s="3"/>
      <c r="D2" s="3"/>
      <c r="E2" s="3"/>
      <c r="F2" s="3"/>
      <c r="G2" s="3"/>
      <c r="H2" s="3"/>
      <c r="I2" s="4"/>
    </row>
    <row r="3" spans="1:9" ht="15.75">
      <c r="A3" s="5"/>
      <c r="B3" s="6" t="s">
        <v>1</v>
      </c>
      <c r="C3" s="7">
        <v>22</v>
      </c>
      <c r="D3" s="8"/>
      <c r="E3" s="8"/>
      <c r="F3" s="6" t="s">
        <v>2</v>
      </c>
      <c r="G3" s="9">
        <f>LOOKUP(C3,{0,1,2,3,4,5,6,7,8,9,10,11,12,13,14,15,16,17,18,19,20,21,22,23,24,25,26,27,28,29,30,31,32,33,34,35},{10,20,800,2700,6400,12500,21600,34300,51200,72900,100000,133100,172800,219700,274400,337500,409600,491300,583200,685900,800000,926100,1064800,1216700,1382400,1562500,3515200,7873200,17561600,39022400,86400000,190662400,419430400,649198400,988966400,1418734600})</f>
        <v>1064800</v>
      </c>
      <c r="H3" s="10">
        <v>100</v>
      </c>
      <c r="I3" s="11">
        <f>G3/H3</f>
        <v>10648</v>
      </c>
    </row>
    <row r="4" spans="1:9" ht="15.75">
      <c r="A4" s="5"/>
      <c r="B4" s="6" t="s">
        <v>3</v>
      </c>
      <c r="C4" s="7"/>
      <c r="D4" s="12" t="s">
        <v>4</v>
      </c>
      <c r="E4" s="7">
        <v>1</v>
      </c>
      <c r="F4" s="6" t="s">
        <v>5</v>
      </c>
      <c r="G4" s="9">
        <f>G3-H4</f>
        <v>1064800</v>
      </c>
      <c r="H4" s="13">
        <f>I3*C4</f>
        <v>0</v>
      </c>
      <c r="I4" s="14"/>
    </row>
    <row r="5" spans="1:8" ht="14.25">
      <c r="A5" s="15"/>
      <c r="B5" s="15"/>
      <c r="C5" s="15"/>
      <c r="D5" s="15"/>
      <c r="E5" s="15"/>
      <c r="F5" s="15"/>
      <c r="G5" s="15"/>
      <c r="H5" s="2"/>
    </row>
    <row r="6" spans="1:19" ht="18">
      <c r="A6" s="16" t="s">
        <v>6</v>
      </c>
      <c r="B6" s="15"/>
      <c r="C6" s="17">
        <f>C3+E4</f>
        <v>23</v>
      </c>
      <c r="D6" s="15"/>
      <c r="E6" s="15"/>
      <c r="F6" s="15"/>
      <c r="G6" s="15"/>
      <c r="H6" s="2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4.25">
      <c r="A7" s="2"/>
      <c r="B7" s="19"/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1"/>
      <c r="I7" s="22"/>
      <c r="J7" s="18">
        <v>1</v>
      </c>
      <c r="K7" s="18"/>
      <c r="L7" s="18"/>
      <c r="M7" s="18"/>
      <c r="N7" s="18"/>
      <c r="O7" s="18">
        <v>5</v>
      </c>
      <c r="P7" s="18"/>
      <c r="Q7" s="18"/>
      <c r="R7" s="18"/>
      <c r="S7" s="18"/>
    </row>
    <row r="8" spans="1:19" ht="14.25">
      <c r="A8" s="2"/>
      <c r="B8" s="23" t="s">
        <v>12</v>
      </c>
      <c r="C8" s="24">
        <v>0</v>
      </c>
      <c r="D8" s="24">
        <v>50</v>
      </c>
      <c r="E8" s="25" t="str">
        <f>IF($C$6=J8,O8,IF($C$6=K8,P8,IF($C$6=L8,Q8,IF($C$6=M8,R8,IF($C$6=N8,S8," ")))))</f>
        <v> </v>
      </c>
      <c r="F8" s="26">
        <f>IF(E8=0,0,IF(E8=" ",0,E8/$I$3))</f>
        <v>0</v>
      </c>
      <c r="G8" s="24" t="str">
        <f>IF(E8=0,0,IF(E8=" "," ",$G$4/E8))</f>
        <v> </v>
      </c>
      <c r="H8" s="21"/>
      <c r="I8" s="22"/>
      <c r="J8" s="27">
        <f>C8</f>
        <v>0</v>
      </c>
      <c r="K8" s="27">
        <f>J8+$J$7</f>
        <v>1</v>
      </c>
      <c r="L8" s="27">
        <f>K8+$J$7</f>
        <v>2</v>
      </c>
      <c r="M8" s="27">
        <f>L8+$J$7</f>
        <v>3</v>
      </c>
      <c r="N8" s="27">
        <f>M8+$J$7</f>
        <v>4</v>
      </c>
      <c r="O8" s="27">
        <f>D8</f>
        <v>50</v>
      </c>
      <c r="P8" s="27">
        <f aca="true" t="shared" si="0" ref="P8:P25">O8-S8</f>
        <v>40</v>
      </c>
      <c r="Q8" s="27">
        <f aca="true" t="shared" si="1" ref="Q8:Q25">P8-S8</f>
        <v>30</v>
      </c>
      <c r="R8" s="27">
        <f>Q8-S8</f>
        <v>20</v>
      </c>
      <c r="S8" s="18">
        <f aca="true" t="shared" si="2" ref="S8:S25">O8/$O$7</f>
        <v>10</v>
      </c>
    </row>
    <row r="9" spans="1:19" ht="14.25">
      <c r="A9" s="2"/>
      <c r="B9" s="28" t="s">
        <v>13</v>
      </c>
      <c r="C9" s="29">
        <v>3</v>
      </c>
      <c r="D9" s="29">
        <v>110</v>
      </c>
      <c r="E9" s="30" t="str">
        <f aca="true" t="shared" si="3" ref="E9:E25">IF($C$6=J9,O9,IF($C$6=K9,P9,IF($C$6=L9,Q9,IF($C$6=M9,R9,IF($C$6=N9,S9," ")))))</f>
        <v> </v>
      </c>
      <c r="F9" s="31">
        <f aca="true" t="shared" si="4" ref="F9:F25">IF(E9=0,0,IF(E9=" ",0,E9/$I$3))</f>
        <v>0</v>
      </c>
      <c r="G9" s="29" t="str">
        <f aca="true" t="shared" si="5" ref="G9:G25">IF(E9=0,0,IF(E9=" "," ",$G$4/E9))</f>
        <v> </v>
      </c>
      <c r="H9" s="21"/>
      <c r="I9" s="22"/>
      <c r="J9" s="27">
        <f aca="true" t="shared" si="6" ref="J9:J25">C9</f>
        <v>3</v>
      </c>
      <c r="K9" s="27">
        <f aca="true" t="shared" si="7" ref="K9:N25">J9+$J$7</f>
        <v>4</v>
      </c>
      <c r="L9" s="27">
        <f t="shared" si="7"/>
        <v>5</v>
      </c>
      <c r="M9" s="27">
        <f t="shared" si="7"/>
        <v>6</v>
      </c>
      <c r="N9" s="27">
        <f t="shared" si="7"/>
        <v>7</v>
      </c>
      <c r="O9" s="27">
        <f aca="true" t="shared" si="8" ref="O9:O25">D9</f>
        <v>110</v>
      </c>
      <c r="P9" s="27">
        <f t="shared" si="0"/>
        <v>88</v>
      </c>
      <c r="Q9" s="27">
        <f t="shared" si="1"/>
        <v>66</v>
      </c>
      <c r="R9" s="27">
        <f aca="true" t="shared" si="9" ref="R9:R25">Q9-S9</f>
        <v>44</v>
      </c>
      <c r="S9" s="18">
        <f t="shared" si="2"/>
        <v>22</v>
      </c>
    </row>
    <row r="10" spans="1:19" ht="14.25">
      <c r="A10" s="2"/>
      <c r="B10" s="23" t="s">
        <v>14</v>
      </c>
      <c r="C10" s="24">
        <v>3</v>
      </c>
      <c r="D10" s="24">
        <v>110</v>
      </c>
      <c r="E10" s="25" t="str">
        <f t="shared" si="3"/>
        <v> </v>
      </c>
      <c r="F10" s="26">
        <f t="shared" si="4"/>
        <v>0</v>
      </c>
      <c r="G10" s="24" t="str">
        <f t="shared" si="5"/>
        <v> </v>
      </c>
      <c r="H10" s="21"/>
      <c r="I10" s="22"/>
      <c r="J10" s="27">
        <f t="shared" si="6"/>
        <v>3</v>
      </c>
      <c r="K10" s="27">
        <f t="shared" si="7"/>
        <v>4</v>
      </c>
      <c r="L10" s="27">
        <f t="shared" si="7"/>
        <v>5</v>
      </c>
      <c r="M10" s="27">
        <f t="shared" si="7"/>
        <v>6</v>
      </c>
      <c r="N10" s="27">
        <f t="shared" si="7"/>
        <v>7</v>
      </c>
      <c r="O10" s="27">
        <f t="shared" si="8"/>
        <v>110</v>
      </c>
      <c r="P10" s="27">
        <f t="shared" si="0"/>
        <v>88</v>
      </c>
      <c r="Q10" s="27">
        <f t="shared" si="1"/>
        <v>66</v>
      </c>
      <c r="R10" s="27">
        <f t="shared" si="9"/>
        <v>44</v>
      </c>
      <c r="S10" s="18">
        <f t="shared" si="2"/>
        <v>22</v>
      </c>
    </row>
    <row r="11" spans="1:19" ht="14.25">
      <c r="A11" s="2"/>
      <c r="B11" s="28" t="s">
        <v>15</v>
      </c>
      <c r="C11" s="29">
        <v>6</v>
      </c>
      <c r="D11" s="29">
        <v>260</v>
      </c>
      <c r="E11" s="30" t="str">
        <f t="shared" si="3"/>
        <v> </v>
      </c>
      <c r="F11" s="31">
        <f t="shared" si="4"/>
        <v>0</v>
      </c>
      <c r="G11" s="29" t="str">
        <f t="shared" si="5"/>
        <v> </v>
      </c>
      <c r="H11" s="21"/>
      <c r="I11" s="22"/>
      <c r="J11" s="27">
        <f t="shared" si="6"/>
        <v>6</v>
      </c>
      <c r="K11" s="27">
        <f t="shared" si="7"/>
        <v>7</v>
      </c>
      <c r="L11" s="27">
        <f t="shared" si="7"/>
        <v>8</v>
      </c>
      <c r="M11" s="27">
        <f t="shared" si="7"/>
        <v>9</v>
      </c>
      <c r="N11" s="27">
        <f t="shared" si="7"/>
        <v>10</v>
      </c>
      <c r="O11" s="27">
        <f t="shared" si="8"/>
        <v>260</v>
      </c>
      <c r="P11" s="27">
        <f t="shared" si="0"/>
        <v>208</v>
      </c>
      <c r="Q11" s="27">
        <f t="shared" si="1"/>
        <v>156</v>
      </c>
      <c r="R11" s="27">
        <f t="shared" si="9"/>
        <v>104</v>
      </c>
      <c r="S11" s="18">
        <f t="shared" si="2"/>
        <v>52</v>
      </c>
    </row>
    <row r="12" spans="1:19" ht="14.25">
      <c r="A12" s="2"/>
      <c r="B12" s="23" t="s">
        <v>16</v>
      </c>
      <c r="C12" s="24">
        <v>8</v>
      </c>
      <c r="D12" s="24">
        <v>390</v>
      </c>
      <c r="E12" s="25" t="str">
        <f t="shared" si="3"/>
        <v> </v>
      </c>
      <c r="F12" s="26">
        <f t="shared" si="4"/>
        <v>0</v>
      </c>
      <c r="G12" s="24" t="str">
        <f t="shared" si="5"/>
        <v> </v>
      </c>
      <c r="H12" s="21"/>
      <c r="I12" s="22"/>
      <c r="J12" s="27">
        <f t="shared" si="6"/>
        <v>8</v>
      </c>
      <c r="K12" s="27">
        <f t="shared" si="7"/>
        <v>9</v>
      </c>
      <c r="L12" s="27">
        <f t="shared" si="7"/>
        <v>10</v>
      </c>
      <c r="M12" s="27">
        <f t="shared" si="7"/>
        <v>11</v>
      </c>
      <c r="N12" s="27">
        <f t="shared" si="7"/>
        <v>12</v>
      </c>
      <c r="O12" s="27">
        <f t="shared" si="8"/>
        <v>390</v>
      </c>
      <c r="P12" s="27">
        <f t="shared" si="0"/>
        <v>312</v>
      </c>
      <c r="Q12" s="27">
        <f t="shared" si="1"/>
        <v>234</v>
      </c>
      <c r="R12" s="27">
        <f t="shared" si="9"/>
        <v>156</v>
      </c>
      <c r="S12" s="18">
        <f t="shared" si="2"/>
        <v>78</v>
      </c>
    </row>
    <row r="13" spans="1:19" ht="14.25">
      <c r="A13" s="2"/>
      <c r="B13" s="28" t="s">
        <v>17</v>
      </c>
      <c r="C13" s="29">
        <v>8</v>
      </c>
      <c r="D13" s="29">
        <v>390</v>
      </c>
      <c r="E13" s="30" t="str">
        <f t="shared" si="3"/>
        <v> </v>
      </c>
      <c r="F13" s="31">
        <f t="shared" si="4"/>
        <v>0</v>
      </c>
      <c r="G13" s="29" t="str">
        <f t="shared" si="5"/>
        <v> </v>
      </c>
      <c r="H13" s="21"/>
      <c r="I13" s="22"/>
      <c r="J13" s="27">
        <f t="shared" si="6"/>
        <v>8</v>
      </c>
      <c r="K13" s="27">
        <f t="shared" si="7"/>
        <v>9</v>
      </c>
      <c r="L13" s="27">
        <f t="shared" si="7"/>
        <v>10</v>
      </c>
      <c r="M13" s="27">
        <f t="shared" si="7"/>
        <v>11</v>
      </c>
      <c r="N13" s="27">
        <f t="shared" si="7"/>
        <v>12</v>
      </c>
      <c r="O13" s="27">
        <f t="shared" si="8"/>
        <v>390</v>
      </c>
      <c r="P13" s="27">
        <f t="shared" si="0"/>
        <v>312</v>
      </c>
      <c r="Q13" s="27">
        <f t="shared" si="1"/>
        <v>234</v>
      </c>
      <c r="R13" s="27">
        <f t="shared" si="9"/>
        <v>156</v>
      </c>
      <c r="S13" s="18">
        <f t="shared" si="2"/>
        <v>78</v>
      </c>
    </row>
    <row r="14" spans="1:19" ht="14.25">
      <c r="A14" s="2"/>
      <c r="B14" s="23" t="s">
        <v>18</v>
      </c>
      <c r="C14" s="24">
        <v>11</v>
      </c>
      <c r="D14" s="24">
        <v>630</v>
      </c>
      <c r="E14" s="25" t="str">
        <f t="shared" si="3"/>
        <v> </v>
      </c>
      <c r="F14" s="26">
        <f t="shared" si="4"/>
        <v>0</v>
      </c>
      <c r="G14" s="24" t="str">
        <f t="shared" si="5"/>
        <v> </v>
      </c>
      <c r="H14" s="21"/>
      <c r="I14" s="22"/>
      <c r="J14" s="27">
        <f t="shared" si="6"/>
        <v>11</v>
      </c>
      <c r="K14" s="27">
        <f t="shared" si="7"/>
        <v>12</v>
      </c>
      <c r="L14" s="27">
        <f t="shared" si="7"/>
        <v>13</v>
      </c>
      <c r="M14" s="27">
        <f t="shared" si="7"/>
        <v>14</v>
      </c>
      <c r="N14" s="27">
        <f t="shared" si="7"/>
        <v>15</v>
      </c>
      <c r="O14" s="27">
        <f t="shared" si="8"/>
        <v>630</v>
      </c>
      <c r="P14" s="27">
        <f t="shared" si="0"/>
        <v>504</v>
      </c>
      <c r="Q14" s="27">
        <f t="shared" si="1"/>
        <v>378</v>
      </c>
      <c r="R14" s="27">
        <f t="shared" si="9"/>
        <v>252</v>
      </c>
      <c r="S14" s="18">
        <f t="shared" si="2"/>
        <v>126</v>
      </c>
    </row>
    <row r="15" spans="1:19" ht="14.25">
      <c r="A15" s="2"/>
      <c r="B15" s="28" t="s">
        <v>19</v>
      </c>
      <c r="C15" s="29">
        <v>13</v>
      </c>
      <c r="D15" s="29">
        <v>830</v>
      </c>
      <c r="E15" s="30" t="str">
        <f t="shared" si="3"/>
        <v> </v>
      </c>
      <c r="F15" s="31">
        <f t="shared" si="4"/>
        <v>0</v>
      </c>
      <c r="G15" s="29" t="str">
        <f t="shared" si="5"/>
        <v> </v>
      </c>
      <c r="H15" s="21"/>
      <c r="I15" s="22"/>
      <c r="J15" s="27">
        <f t="shared" si="6"/>
        <v>13</v>
      </c>
      <c r="K15" s="27">
        <f t="shared" si="7"/>
        <v>14</v>
      </c>
      <c r="L15" s="27">
        <f t="shared" si="7"/>
        <v>15</v>
      </c>
      <c r="M15" s="27">
        <f t="shared" si="7"/>
        <v>16</v>
      </c>
      <c r="N15" s="27">
        <f t="shared" si="7"/>
        <v>17</v>
      </c>
      <c r="O15" s="27">
        <f t="shared" si="8"/>
        <v>830</v>
      </c>
      <c r="P15" s="27">
        <f t="shared" si="0"/>
        <v>664</v>
      </c>
      <c r="Q15" s="27">
        <f t="shared" si="1"/>
        <v>498</v>
      </c>
      <c r="R15" s="27">
        <f t="shared" si="9"/>
        <v>332</v>
      </c>
      <c r="S15" s="18">
        <f t="shared" si="2"/>
        <v>166</v>
      </c>
    </row>
    <row r="16" spans="1:19" ht="14.25">
      <c r="A16" s="2"/>
      <c r="B16" s="25" t="s">
        <v>20</v>
      </c>
      <c r="C16" s="25">
        <v>13</v>
      </c>
      <c r="D16" s="25">
        <v>830</v>
      </c>
      <c r="E16" s="25" t="str">
        <f t="shared" si="3"/>
        <v> </v>
      </c>
      <c r="F16" s="26">
        <f t="shared" si="4"/>
        <v>0</v>
      </c>
      <c r="G16" s="24" t="str">
        <f t="shared" si="5"/>
        <v> </v>
      </c>
      <c r="H16" s="21"/>
      <c r="I16" s="22"/>
      <c r="J16" s="27">
        <f t="shared" si="6"/>
        <v>13</v>
      </c>
      <c r="K16" s="27">
        <f t="shared" si="7"/>
        <v>14</v>
      </c>
      <c r="L16" s="27">
        <f t="shared" si="7"/>
        <v>15</v>
      </c>
      <c r="M16" s="27">
        <f t="shared" si="7"/>
        <v>16</v>
      </c>
      <c r="N16" s="27">
        <f t="shared" si="7"/>
        <v>17</v>
      </c>
      <c r="O16" s="27">
        <f t="shared" si="8"/>
        <v>830</v>
      </c>
      <c r="P16" s="27">
        <f t="shared" si="0"/>
        <v>664</v>
      </c>
      <c r="Q16" s="27">
        <f t="shared" si="1"/>
        <v>498</v>
      </c>
      <c r="R16" s="27">
        <f t="shared" si="9"/>
        <v>332</v>
      </c>
      <c r="S16" s="18">
        <f t="shared" si="2"/>
        <v>166</v>
      </c>
    </row>
    <row r="17" spans="1:19" ht="14.25">
      <c r="A17" s="2"/>
      <c r="B17" s="30" t="s">
        <v>21</v>
      </c>
      <c r="C17" s="30">
        <v>16</v>
      </c>
      <c r="D17" s="30">
        <v>1160</v>
      </c>
      <c r="E17" s="30" t="str">
        <f t="shared" si="3"/>
        <v> </v>
      </c>
      <c r="F17" s="31">
        <f t="shared" si="4"/>
        <v>0</v>
      </c>
      <c r="G17" s="29" t="str">
        <f t="shared" si="5"/>
        <v> </v>
      </c>
      <c r="H17" s="2"/>
      <c r="I17" s="18"/>
      <c r="J17" s="27">
        <f t="shared" si="6"/>
        <v>16</v>
      </c>
      <c r="K17" s="27">
        <f t="shared" si="7"/>
        <v>17</v>
      </c>
      <c r="L17" s="27">
        <f t="shared" si="7"/>
        <v>18</v>
      </c>
      <c r="M17" s="27">
        <f t="shared" si="7"/>
        <v>19</v>
      </c>
      <c r="N17" s="27">
        <f t="shared" si="7"/>
        <v>20</v>
      </c>
      <c r="O17" s="27">
        <f t="shared" si="8"/>
        <v>1160</v>
      </c>
      <c r="P17" s="27">
        <f t="shared" si="0"/>
        <v>928</v>
      </c>
      <c r="Q17" s="27">
        <f t="shared" si="1"/>
        <v>696</v>
      </c>
      <c r="R17" s="27">
        <f t="shared" si="9"/>
        <v>464</v>
      </c>
      <c r="S17" s="18">
        <f t="shared" si="2"/>
        <v>232</v>
      </c>
    </row>
    <row r="18" spans="1:19" ht="14.25">
      <c r="A18" s="2"/>
      <c r="B18" s="25" t="s">
        <v>22</v>
      </c>
      <c r="C18" s="25">
        <v>18</v>
      </c>
      <c r="D18" s="25">
        <v>1410</v>
      </c>
      <c r="E18" s="25" t="str">
        <f t="shared" si="3"/>
        <v> </v>
      </c>
      <c r="F18" s="26">
        <f t="shared" si="4"/>
        <v>0</v>
      </c>
      <c r="G18" s="24" t="str">
        <f t="shared" si="5"/>
        <v> </v>
      </c>
      <c r="H18" s="2"/>
      <c r="I18" s="18"/>
      <c r="J18" s="27">
        <f t="shared" si="6"/>
        <v>18</v>
      </c>
      <c r="K18" s="27">
        <f t="shared" si="7"/>
        <v>19</v>
      </c>
      <c r="L18" s="27">
        <f t="shared" si="7"/>
        <v>20</v>
      </c>
      <c r="M18" s="27">
        <f t="shared" si="7"/>
        <v>21</v>
      </c>
      <c r="N18" s="27">
        <f t="shared" si="7"/>
        <v>22</v>
      </c>
      <c r="O18" s="27">
        <f t="shared" si="8"/>
        <v>1410</v>
      </c>
      <c r="P18" s="27">
        <f t="shared" si="0"/>
        <v>1128</v>
      </c>
      <c r="Q18" s="27">
        <f t="shared" si="1"/>
        <v>846</v>
      </c>
      <c r="R18" s="27">
        <f t="shared" si="9"/>
        <v>564</v>
      </c>
      <c r="S18" s="18">
        <f t="shared" si="2"/>
        <v>282</v>
      </c>
    </row>
    <row r="19" spans="1:19" ht="14.25">
      <c r="A19" s="2"/>
      <c r="B19" s="30" t="s">
        <v>23</v>
      </c>
      <c r="C19" s="30">
        <v>18</v>
      </c>
      <c r="D19" s="30">
        <v>1410</v>
      </c>
      <c r="E19" s="30" t="str">
        <f t="shared" si="3"/>
        <v> </v>
      </c>
      <c r="F19" s="31">
        <f t="shared" si="4"/>
        <v>0</v>
      </c>
      <c r="G19" s="29" t="str">
        <f t="shared" si="5"/>
        <v> </v>
      </c>
      <c r="H19" s="2"/>
      <c r="I19" s="18"/>
      <c r="J19" s="27">
        <f t="shared" si="6"/>
        <v>18</v>
      </c>
      <c r="K19" s="27">
        <f t="shared" si="7"/>
        <v>19</v>
      </c>
      <c r="L19" s="27">
        <f t="shared" si="7"/>
        <v>20</v>
      </c>
      <c r="M19" s="27">
        <f t="shared" si="7"/>
        <v>21</v>
      </c>
      <c r="N19" s="27">
        <f t="shared" si="7"/>
        <v>22</v>
      </c>
      <c r="O19" s="27">
        <f t="shared" si="8"/>
        <v>1410</v>
      </c>
      <c r="P19" s="27">
        <f t="shared" si="0"/>
        <v>1128</v>
      </c>
      <c r="Q19" s="27">
        <f t="shared" si="1"/>
        <v>846</v>
      </c>
      <c r="R19" s="27">
        <f t="shared" si="9"/>
        <v>564</v>
      </c>
      <c r="S19" s="18">
        <f t="shared" si="2"/>
        <v>282</v>
      </c>
    </row>
    <row r="20" spans="1:19" ht="14.25">
      <c r="A20" s="2"/>
      <c r="B20" s="25" t="s">
        <v>24</v>
      </c>
      <c r="C20" s="25">
        <v>21</v>
      </c>
      <c r="D20" s="25">
        <v>1810</v>
      </c>
      <c r="E20" s="25">
        <f t="shared" si="3"/>
        <v>1086</v>
      </c>
      <c r="F20" s="26">
        <f t="shared" si="4"/>
        <v>0.10199098422238918</v>
      </c>
      <c r="G20" s="24">
        <f t="shared" si="5"/>
        <v>980.4788213627993</v>
      </c>
      <c r="H20" s="2"/>
      <c r="I20" s="18"/>
      <c r="J20" s="27">
        <f t="shared" si="6"/>
        <v>21</v>
      </c>
      <c r="K20" s="27">
        <f t="shared" si="7"/>
        <v>22</v>
      </c>
      <c r="L20" s="27">
        <f t="shared" si="7"/>
        <v>23</v>
      </c>
      <c r="M20" s="27">
        <f t="shared" si="7"/>
        <v>24</v>
      </c>
      <c r="N20" s="27">
        <f t="shared" si="7"/>
        <v>25</v>
      </c>
      <c r="O20" s="27">
        <f t="shared" si="8"/>
        <v>1810</v>
      </c>
      <c r="P20" s="27">
        <f t="shared" si="0"/>
        <v>1448</v>
      </c>
      <c r="Q20" s="27">
        <f t="shared" si="1"/>
        <v>1086</v>
      </c>
      <c r="R20" s="27">
        <f t="shared" si="9"/>
        <v>724</v>
      </c>
      <c r="S20" s="18">
        <f t="shared" si="2"/>
        <v>362</v>
      </c>
    </row>
    <row r="21" spans="1:19" ht="14.25">
      <c r="A21" s="2"/>
      <c r="B21" s="30" t="s">
        <v>25</v>
      </c>
      <c r="C21" s="30">
        <v>23</v>
      </c>
      <c r="D21" s="30">
        <v>2110</v>
      </c>
      <c r="E21" s="30">
        <f t="shared" si="3"/>
        <v>2110</v>
      </c>
      <c r="F21" s="31">
        <f t="shared" si="4"/>
        <v>0.19815927873779113</v>
      </c>
      <c r="G21" s="29">
        <f t="shared" si="5"/>
        <v>504.6445497630332</v>
      </c>
      <c r="H21" s="2"/>
      <c r="I21" s="18"/>
      <c r="J21" s="27">
        <f t="shared" si="6"/>
        <v>23</v>
      </c>
      <c r="K21" s="27">
        <f t="shared" si="7"/>
        <v>24</v>
      </c>
      <c r="L21" s="27">
        <f t="shared" si="7"/>
        <v>25</v>
      </c>
      <c r="M21" s="27">
        <f t="shared" si="7"/>
        <v>26</v>
      </c>
      <c r="N21" s="27">
        <f t="shared" si="7"/>
        <v>27</v>
      </c>
      <c r="O21" s="27">
        <f t="shared" si="8"/>
        <v>2110</v>
      </c>
      <c r="P21" s="27">
        <f t="shared" si="0"/>
        <v>1688</v>
      </c>
      <c r="Q21" s="27">
        <f t="shared" si="1"/>
        <v>1266</v>
      </c>
      <c r="R21" s="27">
        <f t="shared" si="9"/>
        <v>844</v>
      </c>
      <c r="S21" s="18">
        <f t="shared" si="2"/>
        <v>422</v>
      </c>
    </row>
    <row r="22" spans="1:19" ht="14.25">
      <c r="A22" s="2"/>
      <c r="B22" s="25" t="s">
        <v>26</v>
      </c>
      <c r="C22" s="25">
        <v>23</v>
      </c>
      <c r="D22" s="25">
        <v>2110</v>
      </c>
      <c r="E22" s="25">
        <f t="shared" si="3"/>
        <v>2110</v>
      </c>
      <c r="F22" s="26">
        <f t="shared" si="4"/>
        <v>0.19815927873779113</v>
      </c>
      <c r="G22" s="24">
        <f t="shared" si="5"/>
        <v>504.6445497630332</v>
      </c>
      <c r="H22" s="2"/>
      <c r="I22" s="18"/>
      <c r="J22" s="27">
        <f t="shared" si="6"/>
        <v>23</v>
      </c>
      <c r="K22" s="27">
        <f t="shared" si="7"/>
        <v>24</v>
      </c>
      <c r="L22" s="27">
        <f t="shared" si="7"/>
        <v>25</v>
      </c>
      <c r="M22" s="27">
        <f t="shared" si="7"/>
        <v>26</v>
      </c>
      <c r="N22" s="27">
        <f t="shared" si="7"/>
        <v>27</v>
      </c>
      <c r="O22" s="27">
        <f t="shared" si="8"/>
        <v>2110</v>
      </c>
      <c r="P22" s="27">
        <f t="shared" si="0"/>
        <v>1688</v>
      </c>
      <c r="Q22" s="27">
        <f t="shared" si="1"/>
        <v>1266</v>
      </c>
      <c r="R22" s="27">
        <f t="shared" si="9"/>
        <v>844</v>
      </c>
      <c r="S22" s="18">
        <f t="shared" si="2"/>
        <v>422</v>
      </c>
    </row>
    <row r="23" spans="1:19" ht="14.25">
      <c r="A23" s="2"/>
      <c r="B23" s="30" t="s">
        <v>27</v>
      </c>
      <c r="C23" s="30">
        <v>26</v>
      </c>
      <c r="D23" s="30">
        <v>2590</v>
      </c>
      <c r="E23" s="30" t="str">
        <f t="shared" si="3"/>
        <v> </v>
      </c>
      <c r="F23" s="31">
        <f t="shared" si="4"/>
        <v>0</v>
      </c>
      <c r="G23" s="29" t="str">
        <f t="shared" si="5"/>
        <v> </v>
      </c>
      <c r="H23" s="2"/>
      <c r="I23" s="18"/>
      <c r="J23" s="27">
        <f t="shared" si="6"/>
        <v>26</v>
      </c>
      <c r="K23" s="27">
        <f t="shared" si="7"/>
        <v>27</v>
      </c>
      <c r="L23" s="27">
        <f t="shared" si="7"/>
        <v>28</v>
      </c>
      <c r="M23" s="27">
        <f t="shared" si="7"/>
        <v>29</v>
      </c>
      <c r="N23" s="27">
        <f t="shared" si="7"/>
        <v>30</v>
      </c>
      <c r="O23" s="27">
        <f t="shared" si="8"/>
        <v>2590</v>
      </c>
      <c r="P23" s="27">
        <f t="shared" si="0"/>
        <v>2072</v>
      </c>
      <c r="Q23" s="27">
        <f t="shared" si="1"/>
        <v>1554</v>
      </c>
      <c r="R23" s="27">
        <f t="shared" si="9"/>
        <v>1036</v>
      </c>
      <c r="S23" s="18">
        <f t="shared" si="2"/>
        <v>518</v>
      </c>
    </row>
    <row r="24" spans="1:19" ht="14.25">
      <c r="A24" s="2"/>
      <c r="B24" s="25" t="s">
        <v>28</v>
      </c>
      <c r="C24" s="25">
        <v>28</v>
      </c>
      <c r="D24" s="25">
        <v>2930</v>
      </c>
      <c r="E24" s="25" t="str">
        <f t="shared" si="3"/>
        <v> </v>
      </c>
      <c r="F24" s="26">
        <f t="shared" si="4"/>
        <v>0</v>
      </c>
      <c r="G24" s="24" t="str">
        <f t="shared" si="5"/>
        <v> </v>
      </c>
      <c r="H24" s="2"/>
      <c r="I24" s="18"/>
      <c r="J24" s="27">
        <f t="shared" si="6"/>
        <v>28</v>
      </c>
      <c r="K24" s="27">
        <f t="shared" si="7"/>
        <v>29</v>
      </c>
      <c r="L24" s="27">
        <f t="shared" si="7"/>
        <v>30</v>
      </c>
      <c r="M24" s="27">
        <f t="shared" si="7"/>
        <v>31</v>
      </c>
      <c r="N24" s="27">
        <f t="shared" si="7"/>
        <v>32</v>
      </c>
      <c r="O24" s="27">
        <f t="shared" si="8"/>
        <v>2930</v>
      </c>
      <c r="P24" s="27">
        <f t="shared" si="0"/>
        <v>2344</v>
      </c>
      <c r="Q24" s="27">
        <f t="shared" si="1"/>
        <v>1758</v>
      </c>
      <c r="R24" s="27">
        <f t="shared" si="9"/>
        <v>1172</v>
      </c>
      <c r="S24" s="18">
        <f t="shared" si="2"/>
        <v>586</v>
      </c>
    </row>
    <row r="25" spans="1:19" ht="14.25">
      <c r="A25" s="2"/>
      <c r="B25" s="30" t="s">
        <v>29</v>
      </c>
      <c r="C25" s="30">
        <v>28</v>
      </c>
      <c r="D25" s="30">
        <v>2930</v>
      </c>
      <c r="E25" s="30" t="str">
        <f t="shared" si="3"/>
        <v> </v>
      </c>
      <c r="F25" s="31">
        <f t="shared" si="4"/>
        <v>0</v>
      </c>
      <c r="G25" s="29" t="str">
        <f t="shared" si="5"/>
        <v> </v>
      </c>
      <c r="H25" s="2"/>
      <c r="I25" s="18"/>
      <c r="J25" s="27">
        <f t="shared" si="6"/>
        <v>28</v>
      </c>
      <c r="K25" s="27">
        <f t="shared" si="7"/>
        <v>29</v>
      </c>
      <c r="L25" s="27">
        <f t="shared" si="7"/>
        <v>30</v>
      </c>
      <c r="M25" s="27">
        <f t="shared" si="7"/>
        <v>31</v>
      </c>
      <c r="N25" s="27">
        <f t="shared" si="7"/>
        <v>32</v>
      </c>
      <c r="O25" s="27">
        <f t="shared" si="8"/>
        <v>2930</v>
      </c>
      <c r="P25" s="27">
        <f t="shared" si="0"/>
        <v>2344</v>
      </c>
      <c r="Q25" s="27">
        <f t="shared" si="1"/>
        <v>1758</v>
      </c>
      <c r="R25" s="27">
        <f t="shared" si="9"/>
        <v>1172</v>
      </c>
      <c r="S25" s="18">
        <f t="shared" si="2"/>
        <v>586</v>
      </c>
    </row>
    <row r="26" spans="1:19" ht="14.25">
      <c r="A26" s="2"/>
      <c r="B26" s="25"/>
      <c r="C26" s="25"/>
      <c r="D26" s="25"/>
      <c r="E26" s="25"/>
      <c r="F26" s="26"/>
      <c r="G26" s="24"/>
      <c r="H26" s="2"/>
      <c r="I26" s="18"/>
      <c r="J26" s="27"/>
      <c r="K26" s="27"/>
      <c r="L26" s="27"/>
      <c r="M26" s="27"/>
      <c r="N26" s="27"/>
      <c r="O26" s="27"/>
      <c r="P26" s="27"/>
      <c r="Q26" s="27"/>
      <c r="R26" s="27"/>
      <c r="S26" s="18"/>
    </row>
    <row r="27" spans="1:19" ht="14.25">
      <c r="A27" s="2"/>
      <c r="B27" s="30"/>
      <c r="C27" s="30"/>
      <c r="D27" s="30"/>
      <c r="E27" s="30"/>
      <c r="F27" s="30"/>
      <c r="G27" s="30"/>
      <c r="H27" s="2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3.5">
      <c r="A28" s="2"/>
      <c r="B28" s="2"/>
      <c r="C28" s="2"/>
      <c r="D28" s="2"/>
      <c r="E28" s="2"/>
      <c r="F28" s="2"/>
      <c r="G28" s="2"/>
      <c r="H28" s="2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3.5">
      <c r="A29" s="2"/>
      <c r="B29" s="2"/>
      <c r="C29" s="2"/>
      <c r="D29" s="2"/>
      <c r="E29" s="2"/>
      <c r="F29" s="2"/>
      <c r="G29" s="2"/>
      <c r="H29" s="2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8" ht="13.5">
      <c r="A30" s="2"/>
      <c r="B30" s="2"/>
      <c r="C30" s="2"/>
      <c r="D30" s="2"/>
      <c r="E30" s="2"/>
      <c r="F30" s="2"/>
      <c r="G30" s="2"/>
      <c r="H30" s="2"/>
    </row>
    <row r="31" spans="1:8" ht="13.5">
      <c r="A31" s="2"/>
      <c r="B31" s="2"/>
      <c r="C31" s="2"/>
      <c r="D31" s="2"/>
      <c r="E31" s="2"/>
      <c r="F31" s="2"/>
      <c r="G31" s="2"/>
      <c r="H31" s="2"/>
    </row>
  </sheetData>
  <sheetProtection selectLockedCells="1" selectUnlockedCells="1"/>
  <mergeCells count="1">
    <mergeCell ref="A2:H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59"/>
  <rowBreaks count="1" manualBreakCount="1">
    <brk id="25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/>
  <cp:lastPrinted>2008-07-18T08:01:59Z</cp:lastPrinted>
  <dcterms:created xsi:type="dcterms:W3CDTF">2008-07-18T07:26:28Z</dcterms:created>
  <dcterms:modified xsi:type="dcterms:W3CDTF">2009-06-05T12:42:15Z</dcterms:modified>
  <cp:category/>
  <cp:version/>
  <cp:contentType/>
  <cp:contentStatus/>
  <cp:revision>2</cp:revision>
</cp:coreProperties>
</file>